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ФУ\AppData\Local\Temp\SCANCLIENT\"/>
    </mc:Choice>
  </mc:AlternateContent>
  <bookViews>
    <workbookView xWindow="0" yWindow="0" windowWidth="28800" windowHeight="13620"/>
  </bookViews>
  <sheets>
    <sheet name="d-12" sheetId="1" r:id="rId1"/>
  </sheets>
  <definedNames>
    <definedName name="Z_617C84E9_8156_426F_8386_0027CB5989C4_.wvu.Cols" localSheetId="0" hidden="1">'d-12'!$L:$L</definedName>
    <definedName name="Z_A40B1B0D_E6BF_4DEB_9E12_0B4228F21BD9_.wvu.PrintArea" localSheetId="0" hidden="1">'d-12'!$A$1:$U$28</definedName>
    <definedName name="_xlnm.Print_Area" localSheetId="0">'d-12'!$A$1:$U$28</definedName>
  </definedNames>
  <calcPr calcId="162913"/>
</workbook>
</file>

<file path=xl/calcChain.xml><?xml version="1.0" encoding="utf-8"?>
<calcChain xmlns="http://schemas.openxmlformats.org/spreadsheetml/2006/main">
  <c r="C9" i="1" l="1"/>
  <c r="B9" i="1"/>
  <c r="V22" i="1" l="1"/>
  <c r="I9" i="1" l="1"/>
  <c r="O9" i="1"/>
  <c r="U9" i="1" l="1"/>
  <c r="T9" i="1"/>
  <c r="S9" i="1"/>
  <c r="R9" i="1"/>
  <c r="Q9" i="1"/>
  <c r="P9" i="1"/>
  <c r="N9" i="1"/>
  <c r="M9" i="1"/>
  <c r="L9" i="1"/>
  <c r="K9" i="1"/>
  <c r="J9" i="1"/>
  <c r="H9" i="1"/>
  <c r="G9" i="1"/>
  <c r="F9" i="1"/>
  <c r="E9" i="1"/>
  <c r="D9" i="1"/>
</calcChain>
</file>

<file path=xl/sharedStrings.xml><?xml version="1.0" encoding="utf-8"?>
<sst xmlns="http://schemas.openxmlformats.org/spreadsheetml/2006/main" count="40" uniqueCount="39">
  <si>
    <t>Додаток 12</t>
  </si>
  <si>
    <t>Дані</t>
  </si>
  <si>
    <t>тис. грн.</t>
  </si>
  <si>
    <t>із них:</t>
  </si>
  <si>
    <t xml:space="preserve">Заробітна плата </t>
  </si>
  <si>
    <t>Нарахування  на оплату праці</t>
  </si>
  <si>
    <t xml:space="preserve">Предмети, обладнання та інвентар </t>
  </si>
  <si>
    <t xml:space="preserve">Медикаменти та перев'язувальні матеріали </t>
  </si>
  <si>
    <t>Продукти харчування</t>
  </si>
  <si>
    <t>Оплата послуг (крім комунальних)</t>
  </si>
  <si>
    <t>Видатки на відрядження</t>
  </si>
  <si>
    <t>Оплата комунальних послуг та енергоносіїв</t>
  </si>
  <si>
    <t xml:space="preserve">Дослідження і розробки, окремі заходи по реалізації державних (регіональних) програм </t>
  </si>
  <si>
    <t xml:space="preserve">Поточні трансферти </t>
  </si>
  <si>
    <t xml:space="preserve">Соціальне забезпечення </t>
  </si>
  <si>
    <t>Інші поточні видатки</t>
  </si>
  <si>
    <t xml:space="preserve">Придбання обладнання та предметів довгострокового користування </t>
  </si>
  <si>
    <t>Капітальне будівництво (придбання)</t>
  </si>
  <si>
    <t xml:space="preserve">Капітальний ремонт </t>
  </si>
  <si>
    <t>Реконструкція та реставрація</t>
  </si>
  <si>
    <t xml:space="preserve">Капітальні трансферти </t>
  </si>
  <si>
    <t>Кредитування</t>
  </si>
  <si>
    <t>Всього видатків</t>
  </si>
  <si>
    <t xml:space="preserve"> в тому числі:</t>
  </si>
  <si>
    <t>Державне управління</t>
  </si>
  <si>
    <t>Освіта</t>
  </si>
  <si>
    <t>Охорона здоров'я</t>
  </si>
  <si>
    <t xml:space="preserve">Соціальний захист та соціальне забезпечення </t>
  </si>
  <si>
    <t>Культура і мистецтво</t>
  </si>
  <si>
    <t xml:space="preserve">Фізична культура і спорт </t>
  </si>
  <si>
    <t>Житлово-комунальне господарство</t>
  </si>
  <si>
    <t xml:space="preserve">Економічна діяльніть </t>
  </si>
  <si>
    <t xml:space="preserve">Інша діяльність </t>
  </si>
  <si>
    <t>Міський голова</t>
  </si>
  <si>
    <t>Сергій НАДАЛ</t>
  </si>
  <si>
    <t>Уточнений план на  2025 рік</t>
  </si>
  <si>
    <t>Міжбюджетні трансферти</t>
  </si>
  <si>
    <t>про використання коштів  спеціального фонду за 9-ть місяців 2025 року</t>
  </si>
  <si>
    <t>Фактично  використано за           9-ть місяців 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</si>
</sst>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 Cyr"/>
      <family val="1"/>
      <charset val="204"/>
    </font>
    <font>
      <b/>
      <sz val="12"/>
      <color rgb="FFFF0000"/>
      <name val="Times New Roman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58">
    <xf numFmtId="0" fontId="0" fillId="0" borderId="0" xfId="0"/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center" vertical="center" textRotation="90" wrapText="1" shrinkToFit="1"/>
    </xf>
    <xf numFmtId="0" fontId="2" fillId="0" borderId="0" xfId="0" applyFont="1"/>
    <xf numFmtId="165" fontId="2" fillId="0" borderId="0" xfId="0" applyNumberFormat="1" applyFont="1" applyBorder="1"/>
    <xf numFmtId="165" fontId="0" fillId="0" borderId="0" xfId="0" applyNumberFormat="1" applyBorder="1"/>
    <xf numFmtId="165" fontId="0" fillId="0" borderId="0" xfId="0" applyNumberFormat="1" applyBorder="1" applyProtection="1">
      <protection locked="0"/>
    </xf>
    <xf numFmtId="0" fontId="6" fillId="0" borderId="0" xfId="0" applyFont="1" applyAlignment="1">
      <alignment vertical="top" wrapText="1" shrinkToFi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vertical="top" wrapText="1" shrinkToFit="1"/>
    </xf>
    <xf numFmtId="164" fontId="4" fillId="0" borderId="9" xfId="0" applyNumberFormat="1" applyFont="1" applyBorder="1"/>
    <xf numFmtId="0" fontId="7" fillId="0" borderId="7" xfId="0" applyFont="1" applyBorder="1" applyAlignment="1">
      <alignment vertical="top" wrapText="1" shrinkToFit="1"/>
    </xf>
    <xf numFmtId="164" fontId="6" fillId="0" borderId="9" xfId="0" applyNumberFormat="1" applyFont="1" applyBorder="1"/>
    <xf numFmtId="164" fontId="6" fillId="0" borderId="9" xfId="0" applyNumberFormat="1" applyFont="1" applyBorder="1" applyProtection="1">
      <protection locked="0"/>
    </xf>
    <xf numFmtId="164" fontId="6" fillId="0" borderId="10" xfId="0" applyNumberFormat="1" applyFont="1" applyBorder="1" applyProtection="1">
      <protection locked="0"/>
    </xf>
    <xf numFmtId="0" fontId="4" fillId="0" borderId="0" xfId="0" applyFont="1" applyBorder="1" applyAlignment="1">
      <alignment vertical="top" wrapText="1" shrinkToFit="1"/>
    </xf>
    <xf numFmtId="164" fontId="6" fillId="0" borderId="0" xfId="0" applyNumberFormat="1" applyFont="1"/>
    <xf numFmtId="164" fontId="6" fillId="0" borderId="0" xfId="0" applyNumberFormat="1" applyFont="1" applyFill="1" applyBorder="1" applyProtection="1">
      <protection locked="0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/>
    <xf numFmtId="0" fontId="6" fillId="0" borderId="0" xfId="0" applyFont="1" applyAlignment="1">
      <alignment horizontal="left"/>
    </xf>
    <xf numFmtId="0" fontId="4" fillId="0" borderId="4" xfId="0" applyFont="1" applyBorder="1"/>
    <xf numFmtId="0" fontId="4" fillId="0" borderId="11" xfId="0" applyFont="1" applyBorder="1" applyAlignment="1">
      <alignment horizontal="center" vertical="center" textRotation="90" wrapText="1" shrinkToFit="1"/>
    </xf>
    <xf numFmtId="164" fontId="4" fillId="0" borderId="11" xfId="0" applyNumberFormat="1" applyFont="1" applyBorder="1"/>
    <xf numFmtId="164" fontId="6" fillId="0" borderId="11" xfId="0" applyNumberFormat="1" applyFont="1" applyBorder="1"/>
    <xf numFmtId="0" fontId="4" fillId="0" borderId="9" xfId="0" applyFont="1" applyBorder="1" applyAlignment="1">
      <alignment horizontal="center" vertical="center" textRotation="90" wrapText="1" shrinkToFit="1"/>
    </xf>
    <xf numFmtId="164" fontId="3" fillId="2" borderId="11" xfId="0" applyNumberFormat="1" applyFont="1" applyFill="1" applyBorder="1"/>
    <xf numFmtId="0" fontId="4" fillId="0" borderId="0" xfId="0" applyFont="1" applyAlignment="1">
      <alignment horizontal="right"/>
    </xf>
    <xf numFmtId="164" fontId="8" fillId="0" borderId="0" xfId="0" applyNumberFormat="1" applyFont="1" applyFill="1" applyBorder="1" applyProtection="1">
      <protection locked="0"/>
    </xf>
    <xf numFmtId="164" fontId="9" fillId="0" borderId="0" xfId="0" applyNumberFormat="1" applyFont="1"/>
    <xf numFmtId="164" fontId="9" fillId="0" borderId="0" xfId="0" applyNumberFormat="1" applyFont="1" applyBorder="1"/>
    <xf numFmtId="164" fontId="9" fillId="0" borderId="0" xfId="0" applyNumberFormat="1" applyFont="1" applyFill="1" applyBorder="1" applyProtection="1">
      <protection locked="0"/>
    </xf>
    <xf numFmtId="164" fontId="9" fillId="2" borderId="0" xfId="0" applyNumberFormat="1" applyFont="1" applyFill="1" applyBorder="1" applyProtection="1">
      <protection locked="0"/>
    </xf>
    <xf numFmtId="164" fontId="4" fillId="0" borderId="9" xfId="0" applyNumberFormat="1" applyFont="1" applyBorder="1" applyProtection="1">
      <protection locked="0"/>
    </xf>
    <xf numFmtId="164" fontId="4" fillId="0" borderId="0" xfId="0" applyNumberFormat="1" applyFont="1" applyBorder="1" applyProtection="1">
      <protection locked="0"/>
    </xf>
    <xf numFmtId="164" fontId="6" fillId="0" borderId="13" xfId="0" applyNumberFormat="1" applyFont="1" applyBorder="1" applyProtection="1">
      <protection locked="0"/>
    </xf>
    <xf numFmtId="164" fontId="6" fillId="0" borderId="14" xfId="0" applyNumberFormat="1" applyFont="1" applyBorder="1"/>
    <xf numFmtId="164" fontId="4" fillId="0" borderId="0" xfId="0" applyNumberFormat="1" applyFont="1"/>
    <xf numFmtId="164" fontId="4" fillId="0" borderId="13" xfId="0" applyNumberFormat="1" applyFont="1" applyBorder="1" applyProtection="1">
      <protection locked="0"/>
    </xf>
    <xf numFmtId="0" fontId="4" fillId="0" borderId="9" xfId="0" applyFont="1" applyBorder="1" applyAlignment="1">
      <alignment vertical="top" wrapText="1" shrinkToFit="1"/>
    </xf>
    <xf numFmtId="164" fontId="6" fillId="0" borderId="12" xfId="0" applyNumberFormat="1" applyFont="1" applyBorder="1"/>
    <xf numFmtId="0" fontId="4" fillId="0" borderId="10" xfId="0" applyFont="1" applyBorder="1" applyAlignment="1">
      <alignment vertical="top" wrapText="1" shrinkToFit="1"/>
    </xf>
    <xf numFmtId="164" fontId="4" fillId="0" borderId="10" xfId="0" applyNumberFormat="1" applyFont="1" applyBorder="1"/>
    <xf numFmtId="0" fontId="4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top" wrapText="1" shrinkToFit="1"/>
    </xf>
    <xf numFmtId="0" fontId="6" fillId="0" borderId="7" xfId="0" applyFont="1" applyBorder="1" applyAlignment="1">
      <alignment horizontal="center" vertical="top" wrapText="1" shrinkToFit="1"/>
    </xf>
    <xf numFmtId="0" fontId="4" fillId="0" borderId="2" xfId="0" applyFont="1" applyBorder="1" applyAlignment="1">
      <alignment horizontal="center" vertical="center" textRotation="90" wrapText="1" shrinkToFit="1"/>
    </xf>
    <xf numFmtId="0" fontId="4" fillId="0" borderId="8" xfId="0" applyFont="1" applyBorder="1" applyAlignment="1">
      <alignment horizontal="center" vertical="center" textRotation="90" wrapText="1" shrinkToFit="1"/>
    </xf>
    <xf numFmtId="0" fontId="4" fillId="0" borderId="3" xfId="0" applyFont="1" applyBorder="1" applyAlignment="1">
      <alignment horizontal="center" vertical="center" textRotation="90" wrapText="1" shrinkToFit="1"/>
    </xf>
    <xf numFmtId="0" fontId="4" fillId="0" borderId="9" xfId="0" applyFont="1" applyBorder="1" applyAlignment="1">
      <alignment horizontal="center" vertical="center" textRotation="90" wrapText="1" shrinkToFit="1"/>
    </xf>
    <xf numFmtId="0" fontId="4" fillId="0" borderId="4" xfId="0" applyFont="1" applyBorder="1" applyAlignment="1">
      <alignment horizontal="center"/>
    </xf>
    <xf numFmtId="0" fontId="6" fillId="0" borderId="5" xfId="0" applyFont="1" applyBorder="1"/>
    <xf numFmtId="0" fontId="6" fillId="0" borderId="6" xfId="0" applyFont="1" applyBorder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8"/>
  <sheetViews>
    <sheetView showZeros="0" tabSelected="1" showRuler="0" view="pageBreakPreview" zoomScale="90" zoomScaleNormal="90" zoomScaleSheetLayoutView="90" workbookViewId="0">
      <selection activeCell="A4" sqref="A4:S4"/>
    </sheetView>
  </sheetViews>
  <sheetFormatPr defaultRowHeight="15.6" x14ac:dyDescent="0.3"/>
  <cols>
    <col min="1" max="1" width="34.59765625" style="9" customWidth="1"/>
    <col min="2" max="2" width="11.19921875" style="9" customWidth="1"/>
    <col min="3" max="3" width="9.69921875" style="9" customWidth="1"/>
    <col min="4" max="5" width="8" style="9" customWidth="1"/>
    <col min="6" max="9" width="8.5" style="9" customWidth="1"/>
    <col min="10" max="10" width="6.59765625" style="9" customWidth="1"/>
    <col min="11" max="11" width="8.09765625" style="9" customWidth="1"/>
    <col min="12" max="12" width="12.5" style="9" customWidth="1"/>
    <col min="13" max="13" width="7.09765625" style="9" customWidth="1"/>
    <col min="14" max="14" width="6.09765625" style="9" customWidth="1"/>
    <col min="15" max="15" width="6.3984375" style="9" customWidth="1"/>
    <col min="16" max="16" width="8.8984375" style="9" customWidth="1"/>
    <col min="17" max="17" width="7.8984375" style="9" customWidth="1"/>
    <col min="18" max="18" width="9.69921875" style="9" customWidth="1"/>
    <col min="19" max="19" width="9.59765625" style="9" customWidth="1"/>
    <col min="20" max="20" width="9.69921875" style="9" customWidth="1"/>
    <col min="21" max="21" width="6.19921875" style="9" customWidth="1"/>
  </cols>
  <sheetData>
    <row r="1" spans="1:23" x14ac:dyDescent="0.3">
      <c r="A1" s="8"/>
      <c r="P1" s="10"/>
      <c r="Q1" s="10"/>
      <c r="R1" s="10"/>
      <c r="S1" s="10"/>
      <c r="T1" s="11" t="s">
        <v>0</v>
      </c>
    </row>
    <row r="2" spans="1:23" x14ac:dyDescent="0.3">
      <c r="A2" s="8"/>
      <c r="O2" s="10"/>
      <c r="P2" s="10"/>
      <c r="Q2" s="10"/>
      <c r="R2" s="10"/>
      <c r="S2" s="10"/>
      <c r="T2" s="11"/>
    </row>
    <row r="3" spans="1:23" ht="21.75" customHeight="1" x14ac:dyDescent="0.3">
      <c r="A3" s="8"/>
      <c r="O3" s="10"/>
      <c r="P3" s="10"/>
      <c r="Q3" s="10"/>
      <c r="R3" s="10"/>
      <c r="S3" s="10"/>
      <c r="T3" s="11"/>
    </row>
    <row r="4" spans="1:23" ht="51" customHeight="1" x14ac:dyDescent="0.3">
      <c r="A4" s="48" t="s">
        <v>1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12"/>
    </row>
    <row r="5" spans="1:23" x14ac:dyDescent="0.3">
      <c r="A5" s="48" t="s">
        <v>37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12"/>
    </row>
    <row r="6" spans="1:23" ht="16.2" thickBot="1" x14ac:dyDescent="0.35">
      <c r="A6" s="8"/>
      <c r="T6" s="11" t="s">
        <v>2</v>
      </c>
      <c r="V6" s="1"/>
    </row>
    <row r="7" spans="1:23" s="4" customFormat="1" x14ac:dyDescent="0.3">
      <c r="A7" s="49">
        <v>0</v>
      </c>
      <c r="B7" s="51" t="s">
        <v>35</v>
      </c>
      <c r="C7" s="53" t="s">
        <v>38</v>
      </c>
      <c r="D7" s="55" t="s">
        <v>3</v>
      </c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7"/>
      <c r="U7" s="26"/>
      <c r="V7" s="2"/>
      <c r="W7" s="2"/>
    </row>
    <row r="8" spans="1:23" s="4" customFormat="1" ht="160.5" customHeight="1" x14ac:dyDescent="0.3">
      <c r="A8" s="50"/>
      <c r="B8" s="52"/>
      <c r="C8" s="54"/>
      <c r="D8" s="30" t="s">
        <v>4</v>
      </c>
      <c r="E8" s="30" t="s">
        <v>5</v>
      </c>
      <c r="F8" s="30" t="s">
        <v>6</v>
      </c>
      <c r="G8" s="30" t="s">
        <v>7</v>
      </c>
      <c r="H8" s="30" t="s">
        <v>8</v>
      </c>
      <c r="I8" s="30" t="s">
        <v>9</v>
      </c>
      <c r="J8" s="30" t="s">
        <v>10</v>
      </c>
      <c r="K8" s="30" t="s">
        <v>11</v>
      </c>
      <c r="L8" s="30" t="s">
        <v>12</v>
      </c>
      <c r="M8" s="30" t="s">
        <v>13</v>
      </c>
      <c r="N8" s="30" t="s">
        <v>14</v>
      </c>
      <c r="O8" s="30" t="s">
        <v>15</v>
      </c>
      <c r="P8" s="30" t="s">
        <v>16</v>
      </c>
      <c r="Q8" s="30" t="s">
        <v>17</v>
      </c>
      <c r="R8" s="30" t="s">
        <v>18</v>
      </c>
      <c r="S8" s="30" t="s">
        <v>19</v>
      </c>
      <c r="T8" s="30" t="s">
        <v>20</v>
      </c>
      <c r="U8" s="27" t="s">
        <v>21</v>
      </c>
      <c r="V8" s="3"/>
      <c r="W8" s="3"/>
    </row>
    <row r="9" spans="1:23" ht="24" customHeight="1" x14ac:dyDescent="0.3">
      <c r="A9" s="13" t="s">
        <v>22</v>
      </c>
      <c r="B9" s="14">
        <f>SUM(B10:B21)</f>
        <v>2023167.7999999998</v>
      </c>
      <c r="C9" s="14">
        <f>C11+C12+C13+C14+C15+C16+C17+C18+C19+C20+C21</f>
        <v>491406.4</v>
      </c>
      <c r="D9" s="14">
        <f t="shared" ref="D9:T9" si="0">SUM(D10:D21)</f>
        <v>7367.9</v>
      </c>
      <c r="E9" s="14">
        <f t="shared" si="0"/>
        <v>1572.5</v>
      </c>
      <c r="F9" s="14">
        <f t="shared" si="0"/>
        <v>25470.400000000001</v>
      </c>
      <c r="G9" s="14">
        <f t="shared" si="0"/>
        <v>47.3</v>
      </c>
      <c r="H9" s="14">
        <f>H10+H11+H12+H13+H14+H15+H16+H17+H18+H21</f>
        <v>54158.6</v>
      </c>
      <c r="I9" s="14">
        <f>SUM(I10:I21)</f>
        <v>6798.9</v>
      </c>
      <c r="J9" s="14">
        <f t="shared" si="0"/>
        <v>84.5</v>
      </c>
      <c r="K9" s="14">
        <f t="shared" si="0"/>
        <v>1418.6</v>
      </c>
      <c r="L9" s="14">
        <f t="shared" si="0"/>
        <v>14219.600000000002</v>
      </c>
      <c r="M9" s="14">
        <f>M10+M11+M12+M13+M14+M15+M16+M17+M18+M21</f>
        <v>1370</v>
      </c>
      <c r="N9" s="14">
        <f>N10+N11+N12+N13+N14+N15+N16+N17+N18+N21</f>
        <v>0</v>
      </c>
      <c r="O9" s="14">
        <f>SUM(O10:O21)</f>
        <v>87.8</v>
      </c>
      <c r="P9" s="14">
        <f t="shared" si="0"/>
        <v>87354.2</v>
      </c>
      <c r="Q9" s="14">
        <f>Q10+Q11+Q12+Q13+Q14+Q15+Q16+Q17+Q18+Q21</f>
        <v>4224.3</v>
      </c>
      <c r="R9" s="14">
        <f>SUM(R10:R21)</f>
        <v>43081.9</v>
      </c>
      <c r="S9" s="14">
        <f t="shared" si="0"/>
        <v>85761.099999999991</v>
      </c>
      <c r="T9" s="14">
        <f t="shared" si="0"/>
        <v>158476.69999999998</v>
      </c>
      <c r="U9" s="28">
        <f>SUM(U10:U21)</f>
        <v>-87.9</v>
      </c>
      <c r="V9" s="5"/>
      <c r="W9" s="5"/>
    </row>
    <row r="10" spans="1:23" x14ac:dyDescent="0.3">
      <c r="A10" s="15" t="s">
        <v>23</v>
      </c>
      <c r="B10" s="16"/>
      <c r="C10" s="38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31"/>
      <c r="V10" s="6"/>
      <c r="W10" s="6"/>
    </row>
    <row r="11" spans="1:23" ht="18" customHeight="1" x14ac:dyDescent="0.3">
      <c r="A11" s="13" t="s">
        <v>24</v>
      </c>
      <c r="B11" s="14">
        <v>1537.9</v>
      </c>
      <c r="C11" s="14">
        <v>1014.7</v>
      </c>
      <c r="D11" s="16"/>
      <c r="E11" s="16"/>
      <c r="F11" s="16">
        <v>323.2</v>
      </c>
      <c r="G11" s="16"/>
      <c r="H11" s="16"/>
      <c r="I11" s="16"/>
      <c r="J11" s="16"/>
      <c r="K11" s="16"/>
      <c r="L11" s="16"/>
      <c r="M11" s="16"/>
      <c r="N11" s="16"/>
      <c r="O11" s="16"/>
      <c r="P11" s="16">
        <v>691.5</v>
      </c>
      <c r="Q11" s="16"/>
      <c r="R11" s="16"/>
      <c r="S11" s="14"/>
      <c r="T11" s="16"/>
      <c r="U11" s="29"/>
      <c r="V11" s="6"/>
      <c r="W11" s="6"/>
    </row>
    <row r="12" spans="1:23" ht="15.75" customHeight="1" x14ac:dyDescent="0.3">
      <c r="A12" s="13" t="s">
        <v>25</v>
      </c>
      <c r="B12" s="38">
        <v>300538.8</v>
      </c>
      <c r="C12" s="14">
        <v>131646.29999999999</v>
      </c>
      <c r="D12" s="17">
        <v>5700.9</v>
      </c>
      <c r="E12" s="16">
        <v>1206.5999999999999</v>
      </c>
      <c r="F12" s="16">
        <v>12389.5</v>
      </c>
      <c r="G12" s="17">
        <v>42.3</v>
      </c>
      <c r="H12" s="17">
        <v>54092.6</v>
      </c>
      <c r="I12" s="17">
        <v>5105.2</v>
      </c>
      <c r="J12" s="17">
        <v>63.2</v>
      </c>
      <c r="K12" s="17">
        <v>1173.7</v>
      </c>
      <c r="L12" s="17">
        <v>10410.200000000001</v>
      </c>
      <c r="M12" s="17"/>
      <c r="N12" s="17"/>
      <c r="O12" s="17">
        <v>44</v>
      </c>
      <c r="P12" s="17">
        <v>14660.7</v>
      </c>
      <c r="Q12" s="17"/>
      <c r="R12" s="17">
        <v>16596.3</v>
      </c>
      <c r="S12" s="17">
        <v>5511.9</v>
      </c>
      <c r="T12" s="17">
        <v>4649.2</v>
      </c>
      <c r="U12" s="29"/>
      <c r="V12" s="6"/>
      <c r="W12" s="6"/>
    </row>
    <row r="13" spans="1:23" ht="15" customHeight="1" x14ac:dyDescent="0.3">
      <c r="A13" s="13" t="s">
        <v>26</v>
      </c>
      <c r="B13" s="38">
        <v>31047.4</v>
      </c>
      <c r="C13" s="14">
        <v>19795</v>
      </c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>
        <v>19795</v>
      </c>
      <c r="U13" s="29"/>
      <c r="V13" s="6"/>
      <c r="W13" s="7"/>
    </row>
    <row r="14" spans="1:23" ht="31.5" customHeight="1" x14ac:dyDescent="0.3">
      <c r="A14" s="13" t="s">
        <v>27</v>
      </c>
      <c r="B14" s="38">
        <v>61521.4</v>
      </c>
      <c r="C14" s="14">
        <v>42934.8</v>
      </c>
      <c r="D14" s="17"/>
      <c r="E14" s="17"/>
      <c r="F14" s="17">
        <v>6666.3</v>
      </c>
      <c r="G14" s="17"/>
      <c r="H14" s="17">
        <v>66</v>
      </c>
      <c r="I14" s="17"/>
      <c r="J14" s="17"/>
      <c r="K14" s="17"/>
      <c r="L14" s="17"/>
      <c r="M14" s="17"/>
      <c r="N14" s="17"/>
      <c r="O14" s="17"/>
      <c r="P14" s="17">
        <v>5697.5</v>
      </c>
      <c r="Q14" s="17"/>
      <c r="R14" s="17"/>
      <c r="S14" s="17"/>
      <c r="T14" s="17">
        <v>30505</v>
      </c>
      <c r="U14" s="29"/>
      <c r="V14" s="6"/>
      <c r="W14" s="7"/>
    </row>
    <row r="15" spans="1:23" ht="16.5" customHeight="1" x14ac:dyDescent="0.3">
      <c r="A15" s="13" t="s">
        <v>28</v>
      </c>
      <c r="B15" s="38">
        <v>8899.7000000000007</v>
      </c>
      <c r="C15" s="14">
        <v>4911.8999999999996</v>
      </c>
      <c r="D15" s="17">
        <v>382.6</v>
      </c>
      <c r="E15" s="17">
        <v>81.3</v>
      </c>
      <c r="F15" s="17">
        <v>1444</v>
      </c>
      <c r="G15" s="17"/>
      <c r="H15" s="17"/>
      <c r="I15" s="17">
        <v>445.3</v>
      </c>
      <c r="J15" s="17">
        <v>1.5</v>
      </c>
      <c r="K15" s="17">
        <v>0.3</v>
      </c>
      <c r="L15" s="17">
        <v>56.6</v>
      </c>
      <c r="M15" s="17"/>
      <c r="N15" s="17"/>
      <c r="O15" s="17">
        <v>43.5</v>
      </c>
      <c r="P15" s="17">
        <v>2145.6</v>
      </c>
      <c r="Q15" s="17"/>
      <c r="R15" s="17">
        <v>311.2</v>
      </c>
      <c r="S15" s="17"/>
      <c r="T15" s="17"/>
      <c r="U15" s="29"/>
      <c r="V15" s="6"/>
      <c r="W15" s="7"/>
    </row>
    <row r="16" spans="1:23" ht="15" customHeight="1" x14ac:dyDescent="0.3">
      <c r="A16" s="13" t="s">
        <v>29</v>
      </c>
      <c r="B16" s="38">
        <v>13317.3</v>
      </c>
      <c r="C16" s="14">
        <v>6256.6</v>
      </c>
      <c r="D16" s="17">
        <v>1284.4000000000001</v>
      </c>
      <c r="E16" s="17">
        <v>284.60000000000002</v>
      </c>
      <c r="F16" s="17">
        <v>1901.2</v>
      </c>
      <c r="G16" s="17">
        <v>5</v>
      </c>
      <c r="H16" s="17"/>
      <c r="I16" s="17">
        <v>312</v>
      </c>
      <c r="J16" s="17">
        <v>19.8</v>
      </c>
      <c r="K16" s="17">
        <v>164.6</v>
      </c>
      <c r="L16" s="17">
        <v>275.10000000000002</v>
      </c>
      <c r="M16" s="17"/>
      <c r="N16" s="17"/>
      <c r="O16" s="17">
        <v>0.3</v>
      </c>
      <c r="P16" s="17">
        <v>702.9</v>
      </c>
      <c r="Q16" s="17"/>
      <c r="R16" s="17">
        <v>1306.7</v>
      </c>
      <c r="S16" s="17"/>
      <c r="T16" s="17"/>
      <c r="U16" s="29"/>
      <c r="V16" s="6"/>
      <c r="W16" s="7"/>
    </row>
    <row r="17" spans="1:23" ht="16.5" customHeight="1" x14ac:dyDescent="0.3">
      <c r="A17" s="13" t="s">
        <v>30</v>
      </c>
      <c r="B17" s="38">
        <v>46545</v>
      </c>
      <c r="C17" s="14">
        <v>20029.7</v>
      </c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>
        <v>131.9</v>
      </c>
      <c r="R17" s="17">
        <v>17712.8</v>
      </c>
      <c r="S17" s="17">
        <v>341.8</v>
      </c>
      <c r="T17" s="17">
        <v>1843.2</v>
      </c>
      <c r="U17" s="29"/>
      <c r="V17" s="6"/>
      <c r="W17" s="7"/>
    </row>
    <row r="18" spans="1:23" ht="15" customHeight="1" x14ac:dyDescent="0.3">
      <c r="A18" s="13" t="s">
        <v>31</v>
      </c>
      <c r="B18" s="38">
        <v>1445584.2</v>
      </c>
      <c r="C18" s="14">
        <v>188656.9</v>
      </c>
      <c r="D18" s="17"/>
      <c r="E18" s="17"/>
      <c r="F18" s="17">
        <v>2746.2</v>
      </c>
      <c r="G18" s="17"/>
      <c r="H18" s="17"/>
      <c r="I18" s="17">
        <v>936.4</v>
      </c>
      <c r="J18" s="17"/>
      <c r="K18" s="17">
        <v>80</v>
      </c>
      <c r="L18" s="17">
        <v>3477.7</v>
      </c>
      <c r="M18" s="17">
        <v>1370</v>
      </c>
      <c r="N18" s="17"/>
      <c r="O18" s="17"/>
      <c r="P18" s="17">
        <v>674.6</v>
      </c>
      <c r="Q18" s="17">
        <v>4092.4</v>
      </c>
      <c r="R18" s="17">
        <v>5653.8</v>
      </c>
      <c r="S18" s="17">
        <v>79907.399999999994</v>
      </c>
      <c r="T18" s="17">
        <v>89718.399999999994</v>
      </c>
      <c r="U18" s="29"/>
      <c r="V18" s="6"/>
      <c r="W18" s="7"/>
    </row>
    <row r="19" spans="1:23" ht="15" customHeight="1" x14ac:dyDescent="0.3">
      <c r="A19" s="13" t="s">
        <v>32</v>
      </c>
      <c r="B19" s="38">
        <v>82170.899999999994</v>
      </c>
      <c r="C19" s="14">
        <v>64282.5</v>
      </c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>
        <v>62781.4</v>
      </c>
      <c r="Q19" s="40"/>
      <c r="R19" s="40">
        <v>1501.1</v>
      </c>
      <c r="S19" s="40"/>
      <c r="T19" s="40"/>
      <c r="U19" s="41"/>
      <c r="V19" s="6"/>
      <c r="W19" s="7"/>
    </row>
    <row r="20" spans="1:23" ht="15" customHeight="1" x14ac:dyDescent="0.3">
      <c r="A20" s="44" t="s">
        <v>36</v>
      </c>
      <c r="B20" s="43">
        <v>13155</v>
      </c>
      <c r="C20" s="14">
        <v>11965.9</v>
      </c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>
        <v>11965.9</v>
      </c>
      <c r="U20" s="41"/>
      <c r="V20" s="6"/>
      <c r="W20" s="7"/>
    </row>
    <row r="21" spans="1:23" ht="18.75" customHeight="1" thickBot="1" x14ac:dyDescent="0.35">
      <c r="A21" s="46" t="s">
        <v>21</v>
      </c>
      <c r="B21" s="47">
        <v>18850.2</v>
      </c>
      <c r="C21" s="47">
        <v>-87.9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45">
        <v>-87.9</v>
      </c>
      <c r="V21" s="6"/>
      <c r="W21" s="7"/>
    </row>
    <row r="22" spans="1:23" x14ac:dyDescent="0.3">
      <c r="A22" s="19"/>
      <c r="B22" s="20"/>
      <c r="C22" s="39"/>
      <c r="D22" s="34"/>
      <c r="E22" s="35"/>
      <c r="F22" s="36"/>
      <c r="G22" s="35"/>
      <c r="H22" s="35"/>
      <c r="I22" s="36"/>
      <c r="J22" s="35"/>
      <c r="K22" s="36"/>
      <c r="L22" s="37"/>
      <c r="M22" s="36"/>
      <c r="N22" s="36"/>
      <c r="O22" s="36"/>
      <c r="P22" s="37"/>
      <c r="Q22" s="37"/>
      <c r="R22" s="37"/>
      <c r="S22" s="35"/>
      <c r="T22" s="37"/>
      <c r="U22" s="33"/>
      <c r="V22" s="6">
        <f t="shared" ref="V22" si="1">D22+E22+F22+G22+H22+I22+J22+K22+L22+M22+N22+O22+P22+Q22+R22+S22+T22+U22</f>
        <v>0</v>
      </c>
    </row>
    <row r="23" spans="1:23" x14ac:dyDescent="0.3">
      <c r="B23" s="20"/>
      <c r="O23" s="20"/>
      <c r="P23" s="21"/>
      <c r="R23" s="21"/>
      <c r="T23" s="21"/>
    </row>
    <row r="24" spans="1:23" x14ac:dyDescent="0.3">
      <c r="A24" s="32" t="s">
        <v>33</v>
      </c>
      <c r="B24" s="22"/>
      <c r="C24" s="23"/>
      <c r="D24" s="24"/>
      <c r="E24" s="23"/>
      <c r="F24" s="23"/>
      <c r="G24" s="23"/>
      <c r="H24" s="23"/>
      <c r="I24" s="42"/>
      <c r="J24" s="23"/>
      <c r="K24" s="23"/>
      <c r="L24" s="23"/>
      <c r="M24" s="23"/>
      <c r="N24" s="23"/>
      <c r="O24" s="23"/>
      <c r="P24" s="9" t="s">
        <v>34</v>
      </c>
      <c r="Q24" s="23"/>
      <c r="R24" s="23"/>
      <c r="T24" s="21"/>
    </row>
    <row r="25" spans="1:23" x14ac:dyDescent="0.3">
      <c r="A25" s="25"/>
      <c r="B25" s="25"/>
      <c r="M25" s="10"/>
      <c r="N25" s="10"/>
      <c r="O25" s="10"/>
    </row>
    <row r="28" spans="1:23" x14ac:dyDescent="0.3">
      <c r="G28" s="9">
        <v>0</v>
      </c>
    </row>
  </sheetData>
  <mergeCells count="6">
    <mergeCell ref="A4:S4"/>
    <mergeCell ref="A5:S5"/>
    <mergeCell ref="A7:A8"/>
    <mergeCell ref="B7:B8"/>
    <mergeCell ref="C7:C8"/>
    <mergeCell ref="D7:T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d-12</vt:lpstr>
      <vt:lpstr>'d-12'!Область_печати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2025-04-11T07:15:49Z</cp:lastPrinted>
  <dcterms:created xsi:type="dcterms:W3CDTF">2021-02-10T13:58:24Z</dcterms:created>
  <dcterms:modified xsi:type="dcterms:W3CDTF">2025-10-17T05:36:17Z</dcterms:modified>
</cp:coreProperties>
</file>